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Rozpočet-1" sheetId="1" r:id="rId1"/>
  </sheets>
  <definedNames>
    <definedName name="_xlnm.Print_Area" localSheetId="0">'Rozpočet-1'!$A$1:$G$97</definedName>
  </definedNames>
  <calcPr fullCalcOnLoad="1"/>
</workbook>
</file>

<file path=xl/sharedStrings.xml><?xml version="1.0" encoding="utf-8"?>
<sst xmlns="http://schemas.openxmlformats.org/spreadsheetml/2006/main" count="89" uniqueCount="89">
  <si>
    <t>Obecní les</t>
  </si>
  <si>
    <t>Místní  komunikace</t>
  </si>
  <si>
    <t>2212-6121</t>
  </si>
  <si>
    <t>Místní komunikace - investice</t>
  </si>
  <si>
    <t>Dopravní obslužnost</t>
  </si>
  <si>
    <t>Vodovod - provoz</t>
  </si>
  <si>
    <t>2310-6121</t>
  </si>
  <si>
    <t>Vodovod - investice</t>
  </si>
  <si>
    <t>Kanalizace - provoz</t>
  </si>
  <si>
    <t>2321-6121</t>
  </si>
  <si>
    <t>Skupina 1 a 2 celkem</t>
  </si>
  <si>
    <t>Mateřská škola</t>
  </si>
  <si>
    <t>Základní škola</t>
  </si>
  <si>
    <t>3113-6121</t>
  </si>
  <si>
    <t>Základní škola rekonstrukce</t>
  </si>
  <si>
    <t>Základní umělecká škola</t>
  </si>
  <si>
    <t>Školství  celkem</t>
  </si>
  <si>
    <t>Obecní knihovna</t>
  </si>
  <si>
    <t>Granty</t>
  </si>
  <si>
    <t>Kultura ostatní</t>
  </si>
  <si>
    <t>Informační list</t>
  </si>
  <si>
    <t xml:space="preserve">Kulturní centrum </t>
  </si>
  <si>
    <t>Osvětová beseda</t>
  </si>
  <si>
    <t xml:space="preserve">Kultura celkem </t>
  </si>
  <si>
    <t>Bytové hospodářství</t>
  </si>
  <si>
    <t>Nebytové hospodářství</t>
  </si>
  <si>
    <t>Veřejné osvětlení</t>
  </si>
  <si>
    <t>3631-6121</t>
  </si>
  <si>
    <t>Veřejné osvětlení - investice</t>
  </si>
  <si>
    <t>Hřbitov - investice</t>
  </si>
  <si>
    <t>3633-6121</t>
  </si>
  <si>
    <t>Plynofikace obce - investice</t>
  </si>
  <si>
    <t>3635-6130</t>
  </si>
  <si>
    <t>Koupě a prodeje pozemků</t>
  </si>
  <si>
    <t>Ostatní služby</t>
  </si>
  <si>
    <t>Odpadové hospodářství</t>
  </si>
  <si>
    <t>Veřejná zeleň</t>
  </si>
  <si>
    <t>Místní hosp. a výstavba celkem</t>
  </si>
  <si>
    <t>Sociální záležitosti</t>
  </si>
  <si>
    <t>Péče o rodiny s dětmi</t>
  </si>
  <si>
    <t xml:space="preserve">Sociální záležitosti celkem </t>
  </si>
  <si>
    <t>Obecní policie</t>
  </si>
  <si>
    <t>Dobrovolný hasičský sbor</t>
  </si>
  <si>
    <t>Obecní zastupitelstvo</t>
  </si>
  <si>
    <t>Obecní úřad</t>
  </si>
  <si>
    <t xml:space="preserve">Skupiny 5 a 6 celkem </t>
  </si>
  <si>
    <t>Daňové příjmy a poplatky</t>
  </si>
  <si>
    <t>Daň z příjmu fyz. osob ze záv. činnosti</t>
  </si>
  <si>
    <t>Daň z příjmu fyz. osob z podnikání</t>
  </si>
  <si>
    <t>Daň z příjmu právnických osob</t>
  </si>
  <si>
    <t>Daň z přidané hodnoty</t>
  </si>
  <si>
    <t>Poplatek za odpady</t>
  </si>
  <si>
    <t>Poplatek ze psů</t>
  </si>
  <si>
    <t>Poplatek za užívání veř.prostranství</t>
  </si>
  <si>
    <t>Poplatek z ubytovací kapacity</t>
  </si>
  <si>
    <t>Poplatek za hrací automaty</t>
  </si>
  <si>
    <t>Správní poplatky</t>
  </si>
  <si>
    <t>Daň z nemovitosti</t>
  </si>
  <si>
    <t>Ostatní příjmy a výdaje</t>
  </si>
  <si>
    <t>Příjmy z  úroků</t>
  </si>
  <si>
    <t>Pokuty</t>
  </si>
  <si>
    <t>Ostatní nedaňové příjmy</t>
  </si>
  <si>
    <t>Neinvest. dotace ze státního rozpočtu</t>
  </si>
  <si>
    <t>Neinvest. příjmy od obcí (školství)</t>
  </si>
  <si>
    <t>Úrok z úvěru</t>
  </si>
  <si>
    <t>Splátky úvěru</t>
  </si>
  <si>
    <t>Dluhová služba celkem</t>
  </si>
  <si>
    <t>Rezerva</t>
  </si>
  <si>
    <t>CELKEM</t>
  </si>
  <si>
    <t>Z toho investice</t>
  </si>
  <si>
    <t>Kulturní akce</t>
  </si>
  <si>
    <t>Daň z příjmu fyz. osob z kap. výnosů</t>
  </si>
  <si>
    <t>Pronájmy pozemků a úz. plán.</t>
  </si>
  <si>
    <t>Mateřská škola - investice</t>
  </si>
  <si>
    <t>3111-6121</t>
  </si>
  <si>
    <t>Příjmy</t>
  </si>
  <si>
    <t>Výdaje</t>
  </si>
  <si>
    <t>2310-6122</t>
  </si>
  <si>
    <t>Vodovod - příspěvek Řevnice</t>
  </si>
  <si>
    <t>Kanalizace - přípojky tlaková</t>
  </si>
  <si>
    <t>3612-6130</t>
  </si>
  <si>
    <t>Koupě bytu</t>
  </si>
  <si>
    <t>Dotace na nástupní místo cyklostezek</t>
  </si>
  <si>
    <t>Dotace na opravz komunikací 2. část</t>
  </si>
  <si>
    <t>Dotace na dopravní oblužnost obch. zóny</t>
  </si>
  <si>
    <t>Přijatý úvěr</t>
  </si>
  <si>
    <t>Převod výsledku z roku 2005</t>
  </si>
  <si>
    <t xml:space="preserve">Rozpočet  obce Dobřichovice na rok 2006 </t>
  </si>
  <si>
    <t>Rozpočet schválen 19. zasedání zastupitelstva dnre 14. února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</si>
</sst>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Kč&quot;_);\(#.##0&quot; Kč&quot;\)"/>
    <numFmt numFmtId="165" formatCode="d\.m\.yyyy"/>
    <numFmt numFmtId="166" formatCode="0.0"/>
  </numFmts>
  <fonts count="7">
    <font>
      <sz val="10"/>
      <name val="Arial CE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2" fontId="2" fillId="0" borderId="0" xfId="19" applyFont="1" applyFill="1" applyAlignment="1">
      <alignment/>
    </xf>
    <xf numFmtId="6" fontId="3" fillId="0" borderId="0" xfId="19" applyNumberFormat="1" applyFont="1" applyAlignment="1">
      <alignment horizontal="center"/>
    </xf>
    <xf numFmtId="42" fontId="2" fillId="0" borderId="0" xfId="19" applyFont="1" applyFill="1" applyAlignment="1">
      <alignment/>
    </xf>
    <xf numFmtId="42" fontId="3" fillId="0" borderId="0" xfId="19" applyFont="1" applyFill="1" applyAlignment="1">
      <alignment/>
    </xf>
    <xf numFmtId="6" fontId="3" fillId="0" borderId="0" xfId="19" applyNumberFormat="1" applyFont="1" applyFill="1" applyAlignment="1">
      <alignment/>
    </xf>
    <xf numFmtId="6" fontId="3" fillId="0" borderId="0" xfId="19" applyNumberFormat="1" applyFont="1" applyAlignment="1">
      <alignment horizontal="right"/>
    </xf>
    <xf numFmtId="6" fontId="2" fillId="0" borderId="0" xfId="19" applyNumberFormat="1" applyFont="1" applyFill="1" applyAlignment="1">
      <alignment horizontal="right"/>
    </xf>
    <xf numFmtId="42" fontId="3" fillId="0" borderId="0" xfId="19" applyFont="1" applyFill="1" applyAlignment="1">
      <alignment horizontal="right"/>
    </xf>
    <xf numFmtId="6" fontId="3" fillId="0" borderId="0" xfId="19" applyNumberFormat="1" applyFont="1" applyFill="1" applyAlignment="1">
      <alignment horizontal="right"/>
    </xf>
    <xf numFmtId="6" fontId="2" fillId="0" borderId="0" xfId="19" applyNumberFormat="1" applyFont="1" applyFill="1" applyAlignment="1">
      <alignment horizontal="right"/>
    </xf>
    <xf numFmtId="6" fontId="0" fillId="0" borderId="0" xfId="0" applyNumberFormat="1" applyFont="1" applyFill="1" applyAlignment="1">
      <alignment horizontal="right"/>
    </xf>
    <xf numFmtId="6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2" fontId="0" fillId="0" borderId="0" xfId="0" applyNumberFormat="1" applyAlignment="1">
      <alignment horizontal="right"/>
    </xf>
    <xf numFmtId="42" fontId="3" fillId="0" borderId="0" xfId="19" applyNumberFormat="1" applyFont="1" applyAlignment="1">
      <alignment horizontal="center"/>
    </xf>
    <xf numFmtId="42" fontId="3" fillId="0" borderId="0" xfId="19" applyNumberFormat="1" applyFont="1" applyAlignment="1">
      <alignment horizontal="right"/>
    </xf>
    <xf numFmtId="42" fontId="2" fillId="0" borderId="0" xfId="0" applyNumberFormat="1" applyFont="1" applyFill="1" applyAlignment="1">
      <alignment horizontal="right"/>
    </xf>
    <xf numFmtId="42" fontId="2" fillId="0" borderId="0" xfId="19" applyNumberFormat="1" applyFont="1" applyFill="1" applyAlignment="1">
      <alignment horizontal="right"/>
    </xf>
    <xf numFmtId="42" fontId="3" fillId="0" borderId="0" xfId="19" applyNumberFormat="1" applyFont="1" applyFill="1" applyAlignment="1">
      <alignment horizontal="right"/>
    </xf>
    <xf numFmtId="42" fontId="3" fillId="0" borderId="0" xfId="0" applyNumberFormat="1" applyFont="1" applyFill="1" applyAlignment="1">
      <alignment horizontal="right"/>
    </xf>
    <xf numFmtId="42" fontId="0" fillId="0" borderId="0" xfId="0" applyNumberFormat="1" applyFont="1" applyFill="1" applyAlignment="1">
      <alignment horizontal="right"/>
    </xf>
    <xf numFmtId="42" fontId="3" fillId="0" borderId="0" xfId="19" applyNumberFormat="1" applyFont="1" applyFill="1" applyAlignment="1">
      <alignment horizontal="right"/>
    </xf>
    <xf numFmtId="42" fontId="3" fillId="0" borderId="0" xfId="19" applyNumberFormat="1" applyFont="1" applyFill="1" applyAlignment="1">
      <alignment/>
    </xf>
    <xf numFmtId="42" fontId="2" fillId="0" borderId="0" xfId="19" applyNumberFormat="1" applyFont="1" applyFill="1" applyAlignment="1">
      <alignment/>
    </xf>
    <xf numFmtId="42" fontId="2" fillId="0" borderId="0" xfId="19" applyNumberFormat="1" applyFont="1" applyFill="1" applyAlignment="1">
      <alignment horizontal="right"/>
    </xf>
    <xf numFmtId="42" fontId="2" fillId="0" borderId="0" xfId="19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2" fontId="1" fillId="0" borderId="0" xfId="19" applyNumberFormat="1" applyFont="1" applyFill="1" applyAlignment="1">
      <alignment horizontal="right"/>
    </xf>
    <xf numFmtId="6" fontId="1" fillId="0" borderId="0" xfId="19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SheetLayoutView="100" workbookViewId="0" topLeftCell="A66">
      <selection activeCell="G90" sqref="G90"/>
    </sheetView>
  </sheetViews>
  <sheetFormatPr defaultColWidth="9.00390625" defaultRowHeight="12.75"/>
  <cols>
    <col min="1" max="1" width="8.625" style="22" customWidth="1"/>
    <col min="4" max="4" width="15.00390625" style="0" customWidth="1"/>
    <col min="5" max="5" width="15.875" style="23" customWidth="1"/>
    <col min="6" max="6" width="4.75390625" style="19" customWidth="1"/>
    <col min="7" max="7" width="16.875" style="23" customWidth="1"/>
  </cols>
  <sheetData>
    <row r="1" spans="1:7" s="41" customFormat="1" ht="20.25">
      <c r="A1" s="37"/>
      <c r="B1" s="38" t="s">
        <v>87</v>
      </c>
      <c r="C1" s="37"/>
      <c r="D1" s="37"/>
      <c r="E1" s="39"/>
      <c r="F1" s="40"/>
      <c r="G1" s="39"/>
    </row>
    <row r="2" spans="1:6" ht="12.75">
      <c r="A2" s="5"/>
      <c r="B2" s="5"/>
      <c r="C2" s="5"/>
      <c r="D2" s="5"/>
      <c r="E2" s="25"/>
      <c r="F2" s="13"/>
    </row>
    <row r="3" spans="1:7" ht="12.75" customHeight="1">
      <c r="A3" s="5"/>
      <c r="B3" s="5"/>
      <c r="C3" s="5"/>
      <c r="D3" s="5"/>
      <c r="E3" s="24" t="s">
        <v>75</v>
      </c>
      <c r="F3" s="9"/>
      <c r="G3" s="24" t="s">
        <v>76</v>
      </c>
    </row>
    <row r="4" spans="1:7" ht="12.75">
      <c r="A4" s="5"/>
      <c r="B4" s="5"/>
      <c r="C4" s="5"/>
      <c r="D4" s="5"/>
      <c r="E4" s="25"/>
      <c r="F4" s="13"/>
      <c r="G4" s="25"/>
    </row>
    <row r="5" spans="1:7" ht="12.75">
      <c r="A5" s="2">
        <v>1031</v>
      </c>
      <c r="B5" s="2" t="s">
        <v>0</v>
      </c>
      <c r="C5" s="2"/>
      <c r="D5" s="2"/>
      <c r="E5" s="27">
        <v>50000</v>
      </c>
      <c r="F5" s="14"/>
      <c r="G5" s="26">
        <v>100000</v>
      </c>
    </row>
    <row r="6" spans="1:7" ht="12.75">
      <c r="A6" s="2">
        <v>2212</v>
      </c>
      <c r="B6" s="1" t="s">
        <v>1</v>
      </c>
      <c r="C6" s="1"/>
      <c r="D6" s="1"/>
      <c r="E6" s="27"/>
      <c r="F6" s="14"/>
      <c r="G6" s="26">
        <v>600000</v>
      </c>
    </row>
    <row r="7" spans="1:7" s="36" customFormat="1" ht="12.75">
      <c r="A7" s="42" t="s">
        <v>2</v>
      </c>
      <c r="B7" s="43" t="s">
        <v>3</v>
      </c>
      <c r="C7" s="43"/>
      <c r="D7" s="43"/>
      <c r="E7" s="27"/>
      <c r="F7" s="14"/>
      <c r="G7" s="26">
        <v>19900000</v>
      </c>
    </row>
    <row r="8" spans="1:7" ht="12.75">
      <c r="A8" s="2">
        <v>2221</v>
      </c>
      <c r="B8" s="1" t="s">
        <v>4</v>
      </c>
      <c r="C8" s="1"/>
      <c r="D8" s="1"/>
      <c r="E8" s="27"/>
      <c r="F8" s="14"/>
      <c r="G8" s="26">
        <v>160000</v>
      </c>
    </row>
    <row r="9" spans="1:7" ht="12.75">
      <c r="A9" s="2">
        <v>2310</v>
      </c>
      <c r="B9" s="1" t="s">
        <v>5</v>
      </c>
      <c r="C9" s="1"/>
      <c r="D9" s="1"/>
      <c r="E9" s="27"/>
      <c r="F9" s="14"/>
      <c r="G9" s="26">
        <v>0</v>
      </c>
    </row>
    <row r="10" spans="1:7" ht="12.75">
      <c r="A10" s="2" t="s">
        <v>6</v>
      </c>
      <c r="B10" s="1" t="s">
        <v>7</v>
      </c>
      <c r="C10" s="1"/>
      <c r="D10" s="1"/>
      <c r="E10" s="27"/>
      <c r="F10" s="14"/>
      <c r="G10" s="27">
        <v>5000000</v>
      </c>
    </row>
    <row r="11" spans="1:7" ht="12.75">
      <c r="A11" s="2" t="s">
        <v>77</v>
      </c>
      <c r="B11" s="1" t="s">
        <v>78</v>
      </c>
      <c r="C11" s="1"/>
      <c r="D11" s="1"/>
      <c r="E11" s="27"/>
      <c r="F11" s="14"/>
      <c r="G11" s="27">
        <v>600000</v>
      </c>
    </row>
    <row r="12" spans="1:7" ht="12.75">
      <c r="A12" s="2">
        <v>2321</v>
      </c>
      <c r="B12" s="1" t="s">
        <v>8</v>
      </c>
      <c r="C12" s="1"/>
      <c r="D12" s="1"/>
      <c r="E12" s="27"/>
      <c r="F12" s="14"/>
      <c r="G12" s="26"/>
    </row>
    <row r="13" spans="1:7" ht="12.75">
      <c r="A13" s="2" t="s">
        <v>9</v>
      </c>
      <c r="B13" s="1" t="s">
        <v>79</v>
      </c>
      <c r="C13" s="1"/>
      <c r="D13" s="1"/>
      <c r="E13" s="27"/>
      <c r="F13" s="14"/>
      <c r="G13" s="26">
        <v>1300000</v>
      </c>
    </row>
    <row r="14" spans="1:7" ht="12.75">
      <c r="A14" s="5"/>
      <c r="B14" s="4" t="s">
        <v>10</v>
      </c>
      <c r="C14" s="4"/>
      <c r="D14" s="4"/>
      <c r="E14" s="28">
        <f>SUM(E5:E13)</f>
        <v>50000</v>
      </c>
      <c r="F14" s="15"/>
      <c r="G14" s="28">
        <f>SUM(G5:G13)</f>
        <v>27660000</v>
      </c>
    </row>
    <row r="15" spans="1:7" ht="15" customHeight="1">
      <c r="A15" s="2"/>
      <c r="B15" s="1"/>
      <c r="C15" s="1"/>
      <c r="D15" s="1"/>
      <c r="E15" s="27"/>
      <c r="F15" s="14"/>
      <c r="G15" s="26"/>
    </row>
    <row r="16" spans="1:7" ht="15" customHeight="1">
      <c r="A16" s="2">
        <v>3111</v>
      </c>
      <c r="B16" s="1" t="s">
        <v>11</v>
      </c>
      <c r="C16" s="1"/>
      <c r="D16" s="1"/>
      <c r="E16" s="27"/>
      <c r="F16" s="14"/>
      <c r="G16" s="27">
        <v>1250000</v>
      </c>
    </row>
    <row r="17" spans="1:7" s="36" customFormat="1" ht="12.75">
      <c r="A17" s="42" t="s">
        <v>74</v>
      </c>
      <c r="B17" s="43" t="s">
        <v>73</v>
      </c>
      <c r="C17" s="43"/>
      <c r="D17" s="43"/>
      <c r="E17" s="27"/>
      <c r="F17" s="14"/>
      <c r="G17" s="26">
        <v>3300000</v>
      </c>
    </row>
    <row r="18" spans="1:7" ht="12.75">
      <c r="A18" s="2">
        <v>3113</v>
      </c>
      <c r="B18" s="1" t="s">
        <v>12</v>
      </c>
      <c r="C18" s="1"/>
      <c r="D18" s="1"/>
      <c r="E18" s="27"/>
      <c r="F18" s="14"/>
      <c r="G18" s="27">
        <v>3500000</v>
      </c>
    </row>
    <row r="19" spans="1:7" ht="12.75">
      <c r="A19" s="2" t="s">
        <v>13</v>
      </c>
      <c r="B19" s="1" t="s">
        <v>14</v>
      </c>
      <c r="C19" s="1"/>
      <c r="D19" s="1"/>
      <c r="E19" s="27"/>
      <c r="F19" s="14"/>
      <c r="G19" s="26">
        <v>3500000</v>
      </c>
    </row>
    <row r="20" spans="1:7" ht="12.75">
      <c r="A20" s="2">
        <v>3231</v>
      </c>
      <c r="B20" s="1" t="s">
        <v>15</v>
      </c>
      <c r="C20" s="1"/>
      <c r="D20" s="1"/>
      <c r="E20" s="27"/>
      <c r="F20" s="14"/>
      <c r="G20" s="26">
        <v>0</v>
      </c>
    </row>
    <row r="21" spans="1:7" ht="12.75">
      <c r="A21" s="5"/>
      <c r="B21" s="4" t="s">
        <v>16</v>
      </c>
      <c r="C21" s="4"/>
      <c r="D21" s="4"/>
      <c r="E21" s="32">
        <f>SUM(E16:E20)</f>
        <v>0</v>
      </c>
      <c r="F21" s="11"/>
      <c r="G21" s="28">
        <f>SUM(G16:G20)</f>
        <v>11550000</v>
      </c>
    </row>
    <row r="22" spans="1:7" ht="12.75">
      <c r="A22" s="2"/>
      <c r="B22" s="1"/>
      <c r="C22" s="1"/>
      <c r="D22" s="1"/>
      <c r="E22" s="27"/>
      <c r="F22" s="14"/>
      <c r="G22" s="26"/>
    </row>
    <row r="23" spans="1:7" ht="12.75">
      <c r="A23" s="2">
        <v>3314</v>
      </c>
      <c r="B23" s="1" t="s">
        <v>17</v>
      </c>
      <c r="C23" s="1"/>
      <c r="D23" s="1"/>
      <c r="E23" s="33">
        <v>20000</v>
      </c>
      <c r="F23" s="8"/>
      <c r="G23" s="26">
        <v>400000</v>
      </c>
    </row>
    <row r="24" spans="1:7" ht="12.75">
      <c r="A24" s="2">
        <v>3319</v>
      </c>
      <c r="B24" s="1" t="s">
        <v>18</v>
      </c>
      <c r="C24" s="1"/>
      <c r="D24" s="1"/>
      <c r="E24" s="27"/>
      <c r="F24" s="14"/>
      <c r="G24" s="26">
        <v>700000</v>
      </c>
    </row>
    <row r="25" spans="1:7" ht="12.75">
      <c r="A25" s="2">
        <v>3319</v>
      </c>
      <c r="B25" s="1" t="s">
        <v>19</v>
      </c>
      <c r="C25" s="1"/>
      <c r="D25" s="1"/>
      <c r="E25" s="27"/>
      <c r="F25" s="14"/>
      <c r="G25" s="26">
        <v>50000</v>
      </c>
    </row>
    <row r="26" spans="1:7" ht="12.75">
      <c r="A26" s="2">
        <v>3349</v>
      </c>
      <c r="B26" s="1" t="s">
        <v>20</v>
      </c>
      <c r="C26" s="1"/>
      <c r="D26" s="1"/>
      <c r="E26" s="27">
        <v>120000</v>
      </c>
      <c r="F26" s="14"/>
      <c r="G26" s="26">
        <v>250000</v>
      </c>
    </row>
    <row r="27" spans="1:7" ht="12.75">
      <c r="A27" s="2">
        <v>3392</v>
      </c>
      <c r="B27" s="1" t="s">
        <v>21</v>
      </c>
      <c r="C27" s="1"/>
      <c r="D27" s="1"/>
      <c r="E27" s="33">
        <v>150000</v>
      </c>
      <c r="F27" s="8"/>
      <c r="G27" s="27">
        <v>450000</v>
      </c>
    </row>
    <row r="28" spans="1:7" ht="12.75">
      <c r="A28" s="2">
        <v>3399</v>
      </c>
      <c r="B28" s="1" t="s">
        <v>70</v>
      </c>
      <c r="C28" s="1"/>
      <c r="D28" s="1"/>
      <c r="E28" s="33">
        <v>300000</v>
      </c>
      <c r="F28" s="8"/>
      <c r="G28" s="26">
        <v>500000</v>
      </c>
    </row>
    <row r="29" spans="1:7" ht="12.75">
      <c r="A29" s="2">
        <v>3429</v>
      </c>
      <c r="B29" s="1" t="s">
        <v>22</v>
      </c>
      <c r="C29" s="1"/>
      <c r="D29" s="1"/>
      <c r="E29" s="33">
        <v>100000</v>
      </c>
      <c r="F29" s="8"/>
      <c r="G29" s="27">
        <v>100000</v>
      </c>
    </row>
    <row r="30" spans="1:7" ht="12.75">
      <c r="A30" s="5"/>
      <c r="B30" s="4" t="s">
        <v>23</v>
      </c>
      <c r="C30" s="4"/>
      <c r="D30" s="4"/>
      <c r="E30" s="32">
        <f>SUM(E23:E29)</f>
        <v>690000</v>
      </c>
      <c r="F30" s="11"/>
      <c r="G30" s="28">
        <f>SUM(G23:G29)</f>
        <v>2450000</v>
      </c>
    </row>
    <row r="31" spans="1:7" ht="12.75">
      <c r="A31" s="5"/>
      <c r="B31" s="4"/>
      <c r="C31" s="4"/>
      <c r="D31" s="4"/>
      <c r="E31" s="28"/>
      <c r="F31" s="16"/>
      <c r="G31" s="26"/>
    </row>
    <row r="32" spans="1:7" ht="12.75" customHeight="1">
      <c r="A32" s="2">
        <v>3612</v>
      </c>
      <c r="B32" s="1" t="s">
        <v>24</v>
      </c>
      <c r="C32" s="1"/>
      <c r="D32" s="1"/>
      <c r="E32" s="34">
        <v>400000</v>
      </c>
      <c r="F32" s="17"/>
      <c r="G32" s="26">
        <v>400000</v>
      </c>
    </row>
    <row r="33" spans="1:7" ht="12.75" customHeight="1">
      <c r="A33" s="2" t="s">
        <v>80</v>
      </c>
      <c r="B33" s="1" t="s">
        <v>81</v>
      </c>
      <c r="C33" s="1"/>
      <c r="D33" s="1"/>
      <c r="E33" s="34">
        <v>1423000</v>
      </c>
      <c r="F33" s="17"/>
      <c r="G33" s="26">
        <v>1923000</v>
      </c>
    </row>
    <row r="34" spans="1:7" ht="12.75">
      <c r="A34" s="2">
        <v>3613</v>
      </c>
      <c r="B34" s="1" t="s">
        <v>25</v>
      </c>
      <c r="C34" s="1"/>
      <c r="D34" s="1"/>
      <c r="E34" s="27">
        <v>400000</v>
      </c>
      <c r="F34" s="14"/>
      <c r="G34" s="26">
        <v>350000</v>
      </c>
    </row>
    <row r="35" spans="1:7" ht="12.75">
      <c r="A35" s="2">
        <v>3631</v>
      </c>
      <c r="B35" s="1" t="s">
        <v>26</v>
      </c>
      <c r="C35" s="1"/>
      <c r="D35" s="1"/>
      <c r="E35" s="27"/>
      <c r="F35" s="14"/>
      <c r="G35" s="27">
        <v>750000</v>
      </c>
    </row>
    <row r="36" spans="1:7" ht="12.75">
      <c r="A36" s="2" t="s">
        <v>27</v>
      </c>
      <c r="B36" s="1" t="s">
        <v>28</v>
      </c>
      <c r="C36" s="1"/>
      <c r="D36" s="1"/>
      <c r="E36" s="27"/>
      <c r="F36" s="14"/>
      <c r="G36" s="26">
        <v>900000</v>
      </c>
    </row>
    <row r="37" spans="1:7" ht="12.75">
      <c r="A37" s="2">
        <v>3632</v>
      </c>
      <c r="B37" s="1" t="s">
        <v>29</v>
      </c>
      <c r="C37" s="1"/>
      <c r="D37" s="1"/>
      <c r="E37" s="27"/>
      <c r="F37" s="14"/>
      <c r="G37" s="27">
        <v>300000</v>
      </c>
    </row>
    <row r="38" spans="1:7" ht="12.75">
      <c r="A38" s="2" t="s">
        <v>30</v>
      </c>
      <c r="B38" s="1" t="s">
        <v>31</v>
      </c>
      <c r="C38" s="1"/>
      <c r="D38" s="1"/>
      <c r="E38" s="27">
        <v>2000000</v>
      </c>
      <c r="F38" s="14"/>
      <c r="G38" s="26">
        <v>100000</v>
      </c>
    </row>
    <row r="39" spans="1:7" ht="12.75">
      <c r="A39" s="2">
        <v>3635</v>
      </c>
      <c r="B39" s="1" t="s">
        <v>72</v>
      </c>
      <c r="C39" s="1"/>
      <c r="D39" s="1"/>
      <c r="E39" s="33">
        <v>850000</v>
      </c>
      <c r="F39" s="8"/>
      <c r="G39" s="26">
        <v>1200000</v>
      </c>
    </row>
    <row r="40" spans="1:7" ht="12.75">
      <c r="A40" s="2" t="s">
        <v>32</v>
      </c>
      <c r="B40" s="1" t="s">
        <v>33</v>
      </c>
      <c r="C40" s="1"/>
      <c r="D40" s="1"/>
      <c r="E40" s="27">
        <v>6500000</v>
      </c>
      <c r="F40" s="14"/>
      <c r="G40" s="26">
        <v>2500000</v>
      </c>
    </row>
    <row r="41" spans="1:7" ht="12.75">
      <c r="A41" s="2">
        <v>3639</v>
      </c>
      <c r="B41" s="1" t="s">
        <v>34</v>
      </c>
      <c r="C41" s="1"/>
      <c r="D41" s="1"/>
      <c r="E41" s="33">
        <v>10000</v>
      </c>
      <c r="F41" s="8"/>
      <c r="G41" s="27">
        <v>1500000</v>
      </c>
    </row>
    <row r="42" spans="1:7" ht="12.75">
      <c r="A42" s="20">
        <v>3722</v>
      </c>
      <c r="B42" s="6" t="s">
        <v>35</v>
      </c>
      <c r="C42" s="6"/>
      <c r="D42" s="6"/>
      <c r="E42" s="35">
        <v>10000</v>
      </c>
      <c r="F42" s="10"/>
      <c r="G42" s="26">
        <v>2200000</v>
      </c>
    </row>
    <row r="43" spans="1:7" ht="12.75">
      <c r="A43" s="2">
        <v>3745</v>
      </c>
      <c r="B43" s="1" t="s">
        <v>36</v>
      </c>
      <c r="C43" s="1"/>
      <c r="D43" s="1"/>
      <c r="E43" s="27"/>
      <c r="F43" s="14"/>
      <c r="G43" s="27">
        <v>650000</v>
      </c>
    </row>
    <row r="44" spans="1:7" ht="12.75">
      <c r="A44" s="5"/>
      <c r="B44" s="4" t="s">
        <v>37</v>
      </c>
      <c r="C44" s="4"/>
      <c r="D44" s="4"/>
      <c r="E44" s="32">
        <f>SUM(E32:E43)</f>
        <v>11593000</v>
      </c>
      <c r="F44" s="12"/>
      <c r="G44" s="28">
        <f>SUM(G32:G43)</f>
        <v>12773000</v>
      </c>
    </row>
    <row r="45" spans="1:7" ht="12.75">
      <c r="A45" s="5"/>
      <c r="B45" s="4"/>
      <c r="C45" s="4"/>
      <c r="D45" s="4"/>
      <c r="E45" s="28"/>
      <c r="F45" s="16"/>
      <c r="G45" s="26"/>
    </row>
    <row r="46" spans="1:7" ht="12.75">
      <c r="A46" s="2">
        <v>4319</v>
      </c>
      <c r="B46" s="1" t="s">
        <v>38</v>
      </c>
      <c r="C46" s="1"/>
      <c r="D46" s="1"/>
      <c r="E46" s="27">
        <v>0</v>
      </c>
      <c r="F46" s="14"/>
      <c r="G46" s="27">
        <v>300000</v>
      </c>
    </row>
    <row r="47" spans="1:7" ht="12.75">
      <c r="A47" s="2">
        <v>4339</v>
      </c>
      <c r="B47" s="1" t="s">
        <v>39</v>
      </c>
      <c r="C47" s="1"/>
      <c r="D47" s="1"/>
      <c r="E47" s="27">
        <v>0</v>
      </c>
      <c r="F47" s="14"/>
      <c r="G47" s="27">
        <v>80000</v>
      </c>
    </row>
    <row r="48" spans="1:7" ht="12.75">
      <c r="A48" s="5"/>
      <c r="B48" s="4" t="s">
        <v>40</v>
      </c>
      <c r="C48" s="4"/>
      <c r="D48" s="4"/>
      <c r="E48" s="28">
        <v>0</v>
      </c>
      <c r="F48" s="16"/>
      <c r="G48" s="28">
        <f>SUM(G46:G47)</f>
        <v>380000</v>
      </c>
    </row>
    <row r="49" spans="1:7" ht="12.75">
      <c r="A49" s="5"/>
      <c r="B49" s="4"/>
      <c r="C49" s="4"/>
      <c r="D49" s="4"/>
      <c r="E49" s="28"/>
      <c r="F49" s="16"/>
      <c r="G49" s="26"/>
    </row>
    <row r="50" spans="1:7" ht="12.75">
      <c r="A50" s="2">
        <v>5311</v>
      </c>
      <c r="B50" s="1" t="s">
        <v>41</v>
      </c>
      <c r="C50" s="1"/>
      <c r="D50" s="1"/>
      <c r="E50" s="27">
        <v>0</v>
      </c>
      <c r="F50" s="14"/>
      <c r="G50" s="27">
        <v>840000</v>
      </c>
    </row>
    <row r="51" spans="1:7" ht="12.75">
      <c r="A51" s="2">
        <v>5512</v>
      </c>
      <c r="B51" s="1" t="s">
        <v>42</v>
      </c>
      <c r="C51" s="7"/>
      <c r="D51" s="1"/>
      <c r="E51" s="27">
        <v>20000</v>
      </c>
      <c r="F51" s="14"/>
      <c r="G51" s="27">
        <v>400000</v>
      </c>
    </row>
    <row r="52" spans="1:7" ht="12.75">
      <c r="A52" s="2">
        <v>6112</v>
      </c>
      <c r="B52" s="1" t="s">
        <v>43</v>
      </c>
      <c r="C52" s="7"/>
      <c r="D52" s="1"/>
      <c r="E52" s="27">
        <v>0</v>
      </c>
      <c r="F52" s="14"/>
      <c r="G52" s="27">
        <v>800000</v>
      </c>
    </row>
    <row r="53" spans="1:7" ht="12.75">
      <c r="A53" s="2">
        <v>6171</v>
      </c>
      <c r="B53" s="1" t="s">
        <v>44</v>
      </c>
      <c r="C53" s="1"/>
      <c r="D53" s="1"/>
      <c r="E53" s="27">
        <v>0</v>
      </c>
      <c r="F53" s="14"/>
      <c r="G53" s="27">
        <v>5200000</v>
      </c>
    </row>
    <row r="54" spans="1:7" ht="12.75">
      <c r="A54" s="5"/>
      <c r="B54" s="4" t="s">
        <v>45</v>
      </c>
      <c r="C54" s="4"/>
      <c r="D54" s="4"/>
      <c r="E54" s="32">
        <f>SUM(E50:E53)</f>
        <v>20000</v>
      </c>
      <c r="F54" s="11"/>
      <c r="G54" s="28">
        <f>SUM(G50:G53)</f>
        <v>7240000</v>
      </c>
    </row>
    <row r="55" spans="1:7" ht="12.75">
      <c r="A55" s="5"/>
      <c r="B55" s="4"/>
      <c r="C55" s="4"/>
      <c r="D55" s="4"/>
      <c r="E55" s="28"/>
      <c r="F55" s="16"/>
      <c r="G55" s="26"/>
    </row>
    <row r="56" spans="1:7" ht="12.75">
      <c r="A56" s="5"/>
      <c r="B56" s="4" t="s">
        <v>46</v>
      </c>
      <c r="C56" s="4"/>
      <c r="D56" s="4"/>
      <c r="E56" s="32">
        <f>SUM(E57:E68)</f>
        <v>30940000</v>
      </c>
      <c r="F56" s="11"/>
      <c r="G56" s="29"/>
    </row>
    <row r="57" spans="1:7" ht="12.75">
      <c r="A57" s="2">
        <v>1111</v>
      </c>
      <c r="B57" s="1" t="s">
        <v>47</v>
      </c>
      <c r="C57" s="1"/>
      <c r="D57" s="1"/>
      <c r="E57" s="33">
        <v>4650000</v>
      </c>
      <c r="F57" s="8"/>
      <c r="G57" s="26"/>
    </row>
    <row r="58" spans="1:7" ht="12.75">
      <c r="A58" s="2">
        <v>1112</v>
      </c>
      <c r="B58" s="1" t="s">
        <v>48</v>
      </c>
      <c r="C58" s="1"/>
      <c r="D58" s="1"/>
      <c r="E58" s="33">
        <v>9300000</v>
      </c>
      <c r="F58" s="8"/>
      <c r="G58" s="26"/>
    </row>
    <row r="59" spans="1:7" ht="12.75">
      <c r="A59" s="2">
        <v>1113</v>
      </c>
      <c r="B59" s="1" t="s">
        <v>71</v>
      </c>
      <c r="C59" s="1"/>
      <c r="D59" s="1"/>
      <c r="E59" s="33">
        <v>250000</v>
      </c>
      <c r="F59" s="8"/>
      <c r="G59" s="26"/>
    </row>
    <row r="60" spans="1:7" ht="12.75">
      <c r="A60" s="2">
        <v>1121</v>
      </c>
      <c r="B60" s="1" t="s">
        <v>49</v>
      </c>
      <c r="C60" s="1"/>
      <c r="D60" s="1"/>
      <c r="E60" s="33">
        <v>5200000</v>
      </c>
      <c r="F60" s="8"/>
      <c r="G60" s="26"/>
    </row>
    <row r="61" spans="1:7" ht="12.75">
      <c r="A61" s="2">
        <v>1211</v>
      </c>
      <c r="B61" s="1" t="s">
        <v>50</v>
      </c>
      <c r="C61" s="1"/>
      <c r="D61" s="1"/>
      <c r="E61" s="33">
        <v>8200000</v>
      </c>
      <c r="F61" s="8"/>
      <c r="G61" s="26"/>
    </row>
    <row r="62" spans="1:7" ht="12.75">
      <c r="A62" s="2">
        <v>1337</v>
      </c>
      <c r="B62" s="1" t="s">
        <v>51</v>
      </c>
      <c r="C62" s="1"/>
      <c r="D62" s="1"/>
      <c r="E62" s="33">
        <v>1700000</v>
      </c>
      <c r="F62" s="8"/>
      <c r="G62" s="26"/>
    </row>
    <row r="63" spans="1:7" ht="12.75">
      <c r="A63" s="2">
        <v>1341</v>
      </c>
      <c r="B63" s="1" t="s">
        <v>52</v>
      </c>
      <c r="C63" s="1"/>
      <c r="D63" s="1"/>
      <c r="E63" s="33">
        <v>50000</v>
      </c>
      <c r="F63" s="8"/>
      <c r="G63" s="26"/>
    </row>
    <row r="64" spans="1:7" ht="12.75">
      <c r="A64" s="2">
        <v>1343</v>
      </c>
      <c r="B64" s="1" t="s">
        <v>53</v>
      </c>
      <c r="C64" s="1"/>
      <c r="D64" s="1"/>
      <c r="E64" s="33">
        <v>50000</v>
      </c>
      <c r="F64" s="8"/>
      <c r="G64" s="26"/>
    </row>
    <row r="65" spans="1:7" ht="12.75">
      <c r="A65" s="2">
        <v>1345</v>
      </c>
      <c r="B65" s="1" t="s">
        <v>54</v>
      </c>
      <c r="C65" s="1"/>
      <c r="D65" s="1"/>
      <c r="E65" s="33">
        <v>40000</v>
      </c>
      <c r="F65" s="8"/>
      <c r="G65" s="26"/>
    </row>
    <row r="66" spans="1:7" ht="12.75">
      <c r="A66" s="2">
        <v>1347</v>
      </c>
      <c r="B66" s="1" t="s">
        <v>55</v>
      </c>
      <c r="C66" s="1"/>
      <c r="D66" s="1"/>
      <c r="E66" s="33">
        <v>400000</v>
      </c>
      <c r="F66" s="8"/>
      <c r="G66" s="26"/>
    </row>
    <row r="67" spans="1:7" ht="12.75">
      <c r="A67" s="2">
        <v>1361</v>
      </c>
      <c r="B67" s="1" t="s">
        <v>56</v>
      </c>
      <c r="C67" s="1"/>
      <c r="D67" s="1"/>
      <c r="E67" s="33">
        <v>400000</v>
      </c>
      <c r="F67" s="8"/>
      <c r="G67" s="26"/>
    </row>
    <row r="68" spans="1:7" ht="12.75">
      <c r="A68" s="2">
        <v>1511</v>
      </c>
      <c r="B68" s="1" t="s">
        <v>57</v>
      </c>
      <c r="C68" s="1"/>
      <c r="D68" s="1"/>
      <c r="E68" s="33">
        <v>700000</v>
      </c>
      <c r="F68" s="8"/>
      <c r="G68" s="26"/>
    </row>
    <row r="69" spans="1:7" ht="12.75">
      <c r="A69" s="2"/>
      <c r="B69" s="1"/>
      <c r="C69" s="1"/>
      <c r="D69" s="1"/>
      <c r="E69" s="27"/>
      <c r="F69" s="14"/>
      <c r="G69" s="26"/>
    </row>
    <row r="70" spans="1:7" ht="12.75">
      <c r="A70" s="5"/>
      <c r="B70" s="4" t="s">
        <v>58</v>
      </c>
      <c r="C70" s="4"/>
      <c r="D70" s="4"/>
      <c r="E70" s="32">
        <f>SUM(E71:E83)</f>
        <v>23073033</v>
      </c>
      <c r="F70" s="11"/>
      <c r="G70" s="29"/>
    </row>
    <row r="71" spans="1:7" ht="12.75">
      <c r="A71" s="2">
        <v>2141</v>
      </c>
      <c r="B71" s="1" t="s">
        <v>59</v>
      </c>
      <c r="C71" s="1"/>
      <c r="D71" s="1"/>
      <c r="E71" s="33">
        <v>100000</v>
      </c>
      <c r="F71" s="8"/>
      <c r="G71" s="30"/>
    </row>
    <row r="72" spans="1:7" ht="12.75">
      <c r="A72" s="2">
        <v>2210</v>
      </c>
      <c r="B72" s="1" t="s">
        <v>60</v>
      </c>
      <c r="C72" s="1"/>
      <c r="D72" s="1"/>
      <c r="E72" s="33">
        <v>20000</v>
      </c>
      <c r="F72" s="8"/>
      <c r="G72" s="26"/>
    </row>
    <row r="73" spans="1:7" ht="12.75">
      <c r="A73" s="2">
        <v>2329</v>
      </c>
      <c r="B73" s="1" t="s">
        <v>61</v>
      </c>
      <c r="C73" s="1"/>
      <c r="D73" s="1"/>
      <c r="E73" s="33">
        <v>1400000</v>
      </c>
      <c r="F73" s="8"/>
      <c r="G73" s="26"/>
    </row>
    <row r="74" spans="1:7" ht="12.75">
      <c r="A74" s="2">
        <v>4112</v>
      </c>
      <c r="B74" s="1" t="s">
        <v>62</v>
      </c>
      <c r="C74" s="1"/>
      <c r="D74" s="1"/>
      <c r="E74" s="33">
        <v>1281000</v>
      </c>
      <c r="F74" s="8"/>
      <c r="G74" s="26"/>
    </row>
    <row r="75" spans="1:7" ht="12.75">
      <c r="A75" s="2">
        <v>4121</v>
      </c>
      <c r="B75" s="1" t="s">
        <v>63</v>
      </c>
      <c r="C75" s="1"/>
      <c r="D75" s="1"/>
      <c r="E75" s="33">
        <v>500000</v>
      </c>
      <c r="F75" s="8"/>
      <c r="G75" s="26"/>
    </row>
    <row r="76" spans="1:7" ht="12.75">
      <c r="A76" s="2"/>
      <c r="B76" s="1"/>
      <c r="C76" s="7"/>
      <c r="D76" s="1"/>
      <c r="E76" s="33"/>
      <c r="F76" s="8"/>
      <c r="G76" s="26"/>
    </row>
    <row r="77" spans="1:7" ht="12.75">
      <c r="A77" s="2">
        <v>4133</v>
      </c>
      <c r="B77" s="1" t="s">
        <v>86</v>
      </c>
      <c r="C77" s="1"/>
      <c r="D77" s="1"/>
      <c r="E77" s="33">
        <v>6072033</v>
      </c>
      <c r="F77" s="8"/>
      <c r="G77" s="30"/>
    </row>
    <row r="78" spans="1:7" ht="12.75">
      <c r="A78" s="2"/>
      <c r="B78" s="1"/>
      <c r="C78" s="1"/>
      <c r="D78" s="1"/>
      <c r="E78" s="27"/>
      <c r="F78" s="14"/>
      <c r="G78" s="26"/>
    </row>
    <row r="79" spans="1:7" ht="12.75">
      <c r="A79" s="2"/>
      <c r="B79" s="1" t="s">
        <v>82</v>
      </c>
      <c r="C79" s="1"/>
      <c r="D79" s="1"/>
      <c r="E79" s="27">
        <v>3500000</v>
      </c>
      <c r="F79" s="14"/>
      <c r="G79" s="26"/>
    </row>
    <row r="80" spans="1:7" ht="12.75">
      <c r="A80" s="2"/>
      <c r="B80" s="1" t="s">
        <v>83</v>
      </c>
      <c r="C80" s="1"/>
      <c r="D80" s="1"/>
      <c r="E80" s="27">
        <v>3600000</v>
      </c>
      <c r="F80" s="14"/>
      <c r="G80" s="26"/>
    </row>
    <row r="81" spans="1:7" ht="12.75">
      <c r="A81" s="2"/>
      <c r="B81" s="1" t="s">
        <v>84</v>
      </c>
      <c r="C81" s="1"/>
      <c r="D81" s="1"/>
      <c r="E81" s="27">
        <v>3600000</v>
      </c>
      <c r="F81" s="14"/>
      <c r="G81" s="26"/>
    </row>
    <row r="82" spans="1:7" ht="12.75">
      <c r="A82" s="2"/>
      <c r="B82" s="1"/>
      <c r="C82" s="1"/>
      <c r="D82" s="1"/>
      <c r="E82" s="27"/>
      <c r="F82" s="14"/>
      <c r="G82" s="26"/>
    </row>
    <row r="83" spans="1:7" s="36" customFormat="1" ht="12.75">
      <c r="A83" s="42"/>
      <c r="B83" s="43" t="s">
        <v>85</v>
      </c>
      <c r="C83" s="43"/>
      <c r="D83" s="43"/>
      <c r="E83" s="27">
        <v>3000000</v>
      </c>
      <c r="F83" s="14"/>
      <c r="G83" s="26"/>
    </row>
    <row r="84" spans="1:7" ht="12.75">
      <c r="A84" s="21"/>
      <c r="B84" s="3"/>
      <c r="C84" s="3"/>
      <c r="D84" s="3"/>
      <c r="E84" s="30"/>
      <c r="F84" s="18"/>
      <c r="G84" s="26"/>
    </row>
    <row r="85" spans="1:7" ht="12.75">
      <c r="A85" s="2">
        <v>6310</v>
      </c>
      <c r="B85" s="1" t="s">
        <v>64</v>
      </c>
      <c r="C85" s="1"/>
      <c r="D85" s="1"/>
      <c r="E85" s="27"/>
      <c r="F85" s="14"/>
      <c r="G85" s="27">
        <v>340000</v>
      </c>
    </row>
    <row r="86" spans="1:7" ht="12.75">
      <c r="A86" s="2">
        <v>8123</v>
      </c>
      <c r="B86" s="1" t="s">
        <v>65</v>
      </c>
      <c r="C86" s="1"/>
      <c r="D86" s="1"/>
      <c r="E86" s="27"/>
      <c r="F86" s="14"/>
      <c r="G86" s="27">
        <v>2950000</v>
      </c>
    </row>
    <row r="87" spans="1:7" ht="12.75">
      <c r="A87" s="5"/>
      <c r="B87" s="4" t="s">
        <v>66</v>
      </c>
      <c r="C87" s="4"/>
      <c r="D87" s="4"/>
      <c r="E87" s="28"/>
      <c r="F87" s="16"/>
      <c r="G87" s="28">
        <f>SUM(G85:G86)</f>
        <v>3290000</v>
      </c>
    </row>
    <row r="88" spans="1:7" ht="12.75">
      <c r="A88" s="5"/>
      <c r="B88" s="4"/>
      <c r="C88" s="4"/>
      <c r="D88" s="4"/>
      <c r="E88" s="28"/>
      <c r="F88" s="16"/>
      <c r="G88" s="26"/>
    </row>
    <row r="89" spans="1:7" ht="12.75">
      <c r="A89" s="5"/>
      <c r="B89" s="4" t="s">
        <v>67</v>
      </c>
      <c r="C89" s="4"/>
      <c r="D89" s="4"/>
      <c r="E89" s="28"/>
      <c r="F89" s="16"/>
      <c r="G89" s="26">
        <v>1023033</v>
      </c>
    </row>
    <row r="90" spans="1:7" ht="12.75">
      <c r="A90" s="5"/>
      <c r="B90" s="4"/>
      <c r="C90" s="4"/>
      <c r="D90" s="4"/>
      <c r="E90" s="28"/>
      <c r="F90" s="16"/>
      <c r="G90" s="26"/>
    </row>
    <row r="91" spans="1:7" ht="12.75">
      <c r="A91" s="5"/>
      <c r="B91" s="4"/>
      <c r="C91" s="4"/>
      <c r="D91" s="4"/>
      <c r="E91" s="28"/>
      <c r="F91" s="16"/>
      <c r="G91" s="26"/>
    </row>
    <row r="92" spans="1:7" ht="12.75">
      <c r="A92" s="5"/>
      <c r="B92" s="4" t="s">
        <v>68</v>
      </c>
      <c r="C92" s="4"/>
      <c r="D92" s="4"/>
      <c r="E92" s="28">
        <f>E14+E21+E30+E44+E48+E54+E56+E70</f>
        <v>66366033</v>
      </c>
      <c r="F92" s="15"/>
      <c r="G92" s="28">
        <f>G14+G21+G30+G44+G48+G54+G70+G87+G89</f>
        <v>66366033</v>
      </c>
    </row>
    <row r="93" spans="1:7" ht="12.75">
      <c r="A93" s="2"/>
      <c r="B93" s="1"/>
      <c r="C93" s="1"/>
      <c r="D93" s="1"/>
      <c r="E93" s="27"/>
      <c r="F93" s="14"/>
      <c r="G93" s="26"/>
    </row>
    <row r="94" spans="1:7" ht="12.75">
      <c r="A94" s="2"/>
      <c r="B94" s="1"/>
      <c r="C94" s="1"/>
      <c r="D94" s="1"/>
      <c r="E94" s="27"/>
      <c r="F94" s="14"/>
      <c r="G94" s="26"/>
    </row>
    <row r="95" spans="1:7" ht="12.75">
      <c r="A95" s="5"/>
      <c r="B95" s="4" t="s">
        <v>69</v>
      </c>
      <c r="C95" s="4"/>
      <c r="D95" s="4"/>
      <c r="E95" s="28"/>
      <c r="F95" s="16"/>
      <c r="G95" s="28">
        <f>G7+G10+G11+G13+G17+G19+G36+G37+G38+G40</f>
        <v>37400000</v>
      </c>
    </row>
    <row r="96" spans="1:7" ht="12.75">
      <c r="A96" s="5"/>
      <c r="B96" s="4"/>
      <c r="C96" s="4"/>
      <c r="D96" s="4"/>
      <c r="E96" s="28"/>
      <c r="F96" s="16"/>
      <c r="G96" s="28"/>
    </row>
    <row r="97" spans="1:7" ht="12.75">
      <c r="A97" s="22" t="s">
        <v>88</v>
      </c>
      <c r="E97" s="30"/>
      <c r="F97" s="18"/>
      <c r="G97" s="31"/>
    </row>
  </sheetData>
  <printOptions gridLines="1"/>
  <pageMargins left="0.75" right="0.75" top="1" bottom="0.91" header="0.4921259845" footer="0.4921259845"/>
  <pageSetup horizontalDpi="300" verticalDpi="300" orientation="portrait" paperSize="9" r:id="rId1"/>
  <headerFooter alignWithMargins="0">
    <oddHeader>&amp;C&amp;F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Kratochvíl</dc:creator>
  <cp:keywords/>
  <dc:description/>
  <cp:lastModifiedBy> Starosta</cp:lastModifiedBy>
  <cp:lastPrinted>2006-02-04T12:21:47Z</cp:lastPrinted>
  <dcterms:created xsi:type="dcterms:W3CDTF">2004-01-15T16:54:13Z</dcterms:created>
  <dcterms:modified xsi:type="dcterms:W3CDTF">2006-02-20T09:36:50Z</dcterms:modified>
  <cp:category/>
  <cp:version/>
  <cp:contentType/>
  <cp:contentStatus/>
</cp:coreProperties>
</file>